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钢结构" sheetId="1" r:id="rId1"/>
  </sheets>
  <calcPr calcId="144525"/>
</workbook>
</file>

<file path=xl/sharedStrings.xml><?xml version="1.0" encoding="utf-8"?>
<sst xmlns="http://schemas.openxmlformats.org/spreadsheetml/2006/main" count="87" uniqueCount="58">
  <si>
    <t>凤凰山体育中心项目总平工程钢结构专业分包工程量清单</t>
  </si>
  <si>
    <t>序号</t>
  </si>
  <si>
    <t>项目名称</t>
  </si>
  <si>
    <t>项目特征描述</t>
  </si>
  <si>
    <t>计量单位</t>
  </si>
  <si>
    <t>暂定工程量
E</t>
  </si>
  <si>
    <t>不含税综合单价（元）
F</t>
  </si>
  <si>
    <t>税金（9%）
G=F*9%</t>
  </si>
  <si>
    <t>含税全费用综合单价(元)
H=F+G</t>
  </si>
  <si>
    <t>不含税价款合计（元）
I=E*F</t>
  </si>
  <si>
    <t>含税价款合计（元）
J=E*H</t>
  </si>
  <si>
    <t>备注/图例</t>
  </si>
  <si>
    <t>一</t>
  </si>
  <si>
    <t xml:space="preserve">水磨石坐凳  LD2.02.4-4 </t>
  </si>
  <si>
    <t>3厚原色拉丝面不锈钢板（120宽）折弯成型</t>
  </si>
  <si>
    <t>1、3厚原色拉丝面不锈钢板折弯成型
2、120宽
3、具体做法详见设计及满足规范要求
4、措施费、辅料、安装、二次深化设计等</t>
  </si>
  <si>
    <t>m</t>
  </si>
  <si>
    <t>按合格成品米计算</t>
  </si>
  <si>
    <t>二</t>
  </si>
  <si>
    <t xml:space="preserve">草阶 LD-2.03.1 </t>
  </si>
  <si>
    <t>三</t>
  </si>
  <si>
    <t xml:space="preserve">04b-19&amp;20楼梯 SD-9.1-5 </t>
  </si>
  <si>
    <t>钢拉网栏杆</t>
  </si>
  <si>
    <t>1、高度：1m
2、钢拉网栏杆
3、2厚钢板网,网眼65x17，面喷深灰色氟碳漆
4、80x10钢板、90x70x14钢板、250x70x14钢板、80x10钢板，面喷深灰色氟碳漆
5、150x150x8厚 镀锌钢板4-M12化学锚栓固定
6、具体做法详见设计及满足规范要求
7、措施费、辅料、安装、二次深化设计等</t>
  </si>
  <si>
    <t>m2</t>
  </si>
  <si>
    <t>按合格成品平方米计算</t>
  </si>
  <si>
    <t>四</t>
  </si>
  <si>
    <t xml:space="preserve">车库 SD-8.1-2 </t>
  </si>
  <si>
    <t>车库栏杆</t>
  </si>
  <si>
    <t>1、高度：700mm
2、车库栏杆
3、φ150钢管，面喷深灰色氟碳漆，φ130钢管@160，面喷深灰色氟碳漆
4、150x150x8厚 镀锌钢板，4-M12化学锚栓固定
5、具体做法详见设计及满足规范要求
6、措施费、辅料、安装、二次深化设计等</t>
  </si>
  <si>
    <t>五</t>
  </si>
  <si>
    <t>05-LT-03楼梯详图  SD-9.1-3</t>
  </si>
  <si>
    <t>六</t>
  </si>
  <si>
    <t xml:space="preserve">地铁入口栏杆详图 LD-1.05.1-1 </t>
  </si>
  <si>
    <t>地铁入口栏杆</t>
  </si>
  <si>
    <t>1、高度：1200mm
2、地铁入口栏杆
3、100x50x3厚浅灰色热镀锌方通栏杆柱，50x50x3厚浅灰色热镀锌方通，3厚浅灰色热镀钢板，按型弯折，50x25x3厚浅灰色热镀锌方通栏杆
4、预埋120*120*6厚钢板，4-M12不锈钢膨胀螺栓固定
5、具体做法详见设计及满足规范要求
6、措施费、辅料、安装、二次深化设计等
4.详见LD-1.05.1-1</t>
  </si>
  <si>
    <t>七</t>
  </si>
  <si>
    <t xml:space="preserve">VIP水景一 LD-1.02.1 </t>
  </si>
  <si>
    <t>1.5厚镜面不锈钢</t>
  </si>
  <si>
    <t>1、构件名称：3厚原色不锈钢板收边
2、弧形，直线综合考虑
3、具体做法详见设计及满足规范要求
4、措施费、辅料、安装、二次深化设计等</t>
  </si>
  <si>
    <t>300*200*5厚镀锌钢板翼板</t>
  </si>
  <si>
    <t>1、构件名称：300*200*5厚镀锌钢板翼板
2、弧形，直线综合考虑
3、具体做法详见设计及满足规范要求
4、措施费、辅料、安装、二次深化设计等</t>
  </si>
  <si>
    <t>八</t>
  </si>
  <si>
    <t xml:space="preserve">R1地块车库详图 SD-8.1 </t>
  </si>
  <si>
    <t>九</t>
  </si>
  <si>
    <t xml:space="preserve">篮球场详图 LD-5.01.1 </t>
  </si>
  <si>
    <t>围网</t>
  </si>
  <si>
    <t>1、φ100x4厚镀锌钢管面饰绿色氟碳漆钢管柱、φ150x3厚镀锌钢管面饰绿色氟碳漆
2、45x45包绿胶铁丝网围网
3、包含成品门轴、成品门锁
4、包含-300x300x10厚镀锌钢板、-100x50x5加劲肋板、M20锚栓
3、高度：4m
4、具体做法详见设计及满足规范要求
5、措施费、辅料、安装、二次深化设计等</t>
  </si>
  <si>
    <t>十</t>
  </si>
  <si>
    <t>05-LT-04楼梯详图 SD-9.1</t>
  </si>
  <si>
    <t>十一</t>
  </si>
  <si>
    <t>零星记工</t>
  </si>
  <si>
    <t>普工</t>
  </si>
  <si>
    <t>9小时/工日，夜间施工加班费包含在综合单价内</t>
  </si>
  <si>
    <t>工日</t>
  </si>
  <si>
    <t>以公司OA审批通过的派工单流程为准</t>
  </si>
  <si>
    <t>技工</t>
  </si>
  <si>
    <t>合   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</si>
</sst>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  <numFmt numFmtId="178" formatCode="[DBNum2][$RMB]General;[Red][DBNum2][$RMB]General"/>
  </numFmts>
  <fonts count="35">
    <font>
      <sz val="11"/>
      <color theme="1"/>
      <name val="宋体"/>
      <charset val="134"/>
      <scheme val="minor"/>
    </font>
    <font>
      <sz val="8"/>
      <name val="宋体"/>
      <charset val="134"/>
    </font>
    <font>
      <b/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0"/>
      <name val="宋体"/>
      <charset val="1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indexed="0"/>
      <name val="宋体"/>
      <charset val="1"/>
    </font>
    <font>
      <b/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Helv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0" borderId="4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178" fontId="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24" fillId="18" borderId="5" applyNumberFormat="0" applyAlignment="0" applyProtection="0">
      <alignment vertical="center"/>
    </xf>
    <xf numFmtId="0" fontId="33" fillId="0" borderId="0"/>
    <xf numFmtId="0" fontId="26" fillId="19" borderId="7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4" fillId="0" borderId="0"/>
  </cellStyleXfs>
  <cellXfs count="4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left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6" fillId="0" borderId="0" xfId="27" applyFont="1" applyFill="1" applyAlignment="1">
      <alignment horizontal="center" vertical="center" wrapText="1"/>
    </xf>
    <xf numFmtId="0" fontId="7" fillId="0" borderId="1" xfId="27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2" xfId="27" applyNumberFormat="1" applyFont="1" applyFill="1" applyBorder="1" applyAlignment="1">
      <alignment horizontal="center" vertical="center" wrapText="1"/>
    </xf>
    <xf numFmtId="0" fontId="7" fillId="0" borderId="2" xfId="27" applyNumberFormat="1" applyFont="1" applyFill="1" applyBorder="1" applyAlignment="1">
      <alignment vertical="center" wrapText="1"/>
    </xf>
    <xf numFmtId="0" fontId="7" fillId="0" borderId="1" xfId="27" applyNumberFormat="1" applyFont="1" applyFill="1" applyBorder="1" applyAlignment="1">
      <alignment vertical="center" wrapText="1"/>
    </xf>
    <xf numFmtId="177" fontId="2" fillId="0" borderId="1" xfId="0" applyNumberFormat="1" applyFont="1" applyFill="1" applyBorder="1" applyAlignment="1" applyProtection="1">
      <alignment vertical="center" wrapText="1"/>
      <protection locked="0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3" xfId="27" applyNumberFormat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77" fontId="13" fillId="0" borderId="1" xfId="17" applyNumberFormat="1" applyFont="1" applyFill="1" applyBorder="1" applyAlignment="1">
      <alignment vertical="center" wrapText="1"/>
    </xf>
    <xf numFmtId="176" fontId="13" fillId="0" borderId="1" xfId="17" applyNumberFormat="1" applyFont="1" applyFill="1" applyBorder="1" applyAlignment="1">
      <alignment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_140408-2014湖南园建工程全费用综合统一单价区域建议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I8" sqref="I8"/>
    </sheetView>
  </sheetViews>
  <sheetFormatPr defaultColWidth="9" defaultRowHeight="10.5"/>
  <cols>
    <col min="1" max="1" width="9" style="10"/>
    <col min="2" max="2" width="26.25" style="6" customWidth="1"/>
    <col min="3" max="3" width="31.3333333333333" style="6" customWidth="1"/>
    <col min="4" max="7" width="9" style="6"/>
    <col min="8" max="8" width="11" style="6" customWidth="1"/>
    <col min="9" max="10" width="9" style="6"/>
    <col min="11" max="11" width="14.125" style="6" customWidth="1"/>
    <col min="12" max="16383" width="9" style="6"/>
  </cols>
  <sheetData>
    <row r="1" s="1" customFormat="1" ht="38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="2" customFormat="1" ht="61" customHeight="1" spans="1:12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2" t="s">
        <v>11</v>
      </c>
      <c r="L2" s="41"/>
    </row>
    <row r="3" s="3" customFormat="1" ht="24" customHeight="1" spans="1:11">
      <c r="A3" s="14" t="s">
        <v>12</v>
      </c>
      <c r="B3" s="15" t="s">
        <v>13</v>
      </c>
      <c r="C3" s="16"/>
      <c r="D3" s="16"/>
      <c r="E3" s="16"/>
      <c r="F3" s="16"/>
      <c r="G3" s="16"/>
      <c r="H3" s="17"/>
      <c r="I3" s="42"/>
      <c r="J3" s="43"/>
      <c r="K3" s="16"/>
    </row>
    <row r="4" s="4" customFormat="1" ht="52" customHeight="1" outlineLevel="2" spans="1:11">
      <c r="A4" s="18">
        <v>1</v>
      </c>
      <c r="B4" s="19" t="s">
        <v>14</v>
      </c>
      <c r="C4" s="19" t="s">
        <v>15</v>
      </c>
      <c r="D4" s="20" t="s">
        <v>16</v>
      </c>
      <c r="E4" s="21">
        <v>12.72</v>
      </c>
      <c r="F4" s="21"/>
      <c r="G4" s="21"/>
      <c r="H4" s="21"/>
      <c r="I4" s="21"/>
      <c r="J4" s="21"/>
      <c r="K4" s="19" t="s">
        <v>17</v>
      </c>
    </row>
    <row r="5" s="4" customFormat="1" ht="28" customHeight="1" outlineLevel="2" spans="1:11">
      <c r="A5" s="22" t="s">
        <v>18</v>
      </c>
      <c r="B5" s="23" t="s">
        <v>19</v>
      </c>
      <c r="C5" s="24"/>
      <c r="D5" s="25"/>
      <c r="E5" s="21"/>
      <c r="F5" s="21"/>
      <c r="G5" s="21"/>
      <c r="H5" s="21"/>
      <c r="I5" s="21"/>
      <c r="J5" s="21"/>
      <c r="K5" s="44"/>
    </row>
    <row r="6" s="4" customFormat="1" ht="59" customHeight="1" outlineLevel="2" spans="1:11">
      <c r="A6" s="18">
        <v>1</v>
      </c>
      <c r="B6" s="19" t="s">
        <v>14</v>
      </c>
      <c r="C6" s="19" t="s">
        <v>15</v>
      </c>
      <c r="D6" s="20" t="s">
        <v>16</v>
      </c>
      <c r="E6" s="21">
        <v>197.52</v>
      </c>
      <c r="F6" s="21"/>
      <c r="G6" s="21"/>
      <c r="H6" s="21"/>
      <c r="I6" s="21"/>
      <c r="J6" s="21"/>
      <c r="K6" s="19" t="s">
        <v>17</v>
      </c>
    </row>
    <row r="7" s="5" customFormat="1" ht="26" customHeight="1" outlineLevel="2" spans="1:11">
      <c r="A7" s="26" t="s">
        <v>20</v>
      </c>
      <c r="B7" s="27" t="s">
        <v>21</v>
      </c>
      <c r="C7" s="27"/>
      <c r="D7" s="28"/>
      <c r="E7" s="13"/>
      <c r="F7" s="13"/>
      <c r="G7" s="13"/>
      <c r="H7" s="13"/>
      <c r="I7" s="13"/>
      <c r="J7" s="13"/>
      <c r="K7" s="45"/>
    </row>
    <row r="8" s="4" customFormat="1" ht="137" customHeight="1" outlineLevel="2" spans="1:11">
      <c r="A8" s="20">
        <v>1</v>
      </c>
      <c r="B8" s="19" t="s">
        <v>22</v>
      </c>
      <c r="C8" s="19" t="s">
        <v>23</v>
      </c>
      <c r="D8" s="20" t="s">
        <v>24</v>
      </c>
      <c r="E8" s="21">
        <v>34.1</v>
      </c>
      <c r="F8" s="21"/>
      <c r="G8" s="21"/>
      <c r="H8" s="21"/>
      <c r="I8" s="21"/>
      <c r="J8" s="21"/>
      <c r="K8" s="19" t="s">
        <v>25</v>
      </c>
    </row>
    <row r="9" s="5" customFormat="1" ht="20" customHeight="1" outlineLevel="2" spans="1:11">
      <c r="A9" s="26" t="s">
        <v>26</v>
      </c>
      <c r="B9" s="27" t="s">
        <v>27</v>
      </c>
      <c r="C9" s="27"/>
      <c r="D9" s="28"/>
      <c r="E9" s="13"/>
      <c r="F9" s="13"/>
      <c r="G9" s="13"/>
      <c r="H9" s="13"/>
      <c r="I9" s="13"/>
      <c r="J9" s="13"/>
      <c r="K9" s="45"/>
    </row>
    <row r="10" s="4" customFormat="1" ht="101" customHeight="1" outlineLevel="2" spans="1:11">
      <c r="A10" s="20">
        <v>1</v>
      </c>
      <c r="B10" s="19" t="s">
        <v>28</v>
      </c>
      <c r="C10" s="19" t="s">
        <v>29</v>
      </c>
      <c r="D10" s="20" t="s">
        <v>24</v>
      </c>
      <c r="E10" s="21">
        <f>63.28*0.7</f>
        <v>44.296</v>
      </c>
      <c r="F10" s="21"/>
      <c r="G10" s="21"/>
      <c r="H10" s="21"/>
      <c r="I10" s="21"/>
      <c r="J10" s="21"/>
      <c r="K10" s="19" t="s">
        <v>25</v>
      </c>
    </row>
    <row r="11" s="6" customFormat="1" ht="28" customHeight="1" spans="1:11">
      <c r="A11" s="29" t="s">
        <v>30</v>
      </c>
      <c r="B11" s="30" t="s">
        <v>31</v>
      </c>
      <c r="C11" s="31"/>
      <c r="D11" s="32"/>
      <c r="E11" s="32"/>
      <c r="F11" s="32"/>
      <c r="G11" s="32"/>
      <c r="H11" s="32"/>
      <c r="I11" s="32"/>
      <c r="J11" s="32"/>
      <c r="K11" s="44"/>
    </row>
    <row r="12" s="3" customFormat="1" ht="105" customHeight="1" spans="1:11">
      <c r="A12" s="20">
        <v>1</v>
      </c>
      <c r="B12" s="19" t="s">
        <v>28</v>
      </c>
      <c r="C12" s="19" t="s">
        <v>29</v>
      </c>
      <c r="D12" s="20" t="s">
        <v>24</v>
      </c>
      <c r="E12" s="21">
        <f>26*0.7</f>
        <v>18.2</v>
      </c>
      <c r="F12" s="21"/>
      <c r="G12" s="21"/>
      <c r="H12" s="21"/>
      <c r="I12" s="21"/>
      <c r="J12" s="21"/>
      <c r="K12" s="19" t="s">
        <v>25</v>
      </c>
    </row>
    <row r="13" s="5" customFormat="1" ht="26" customHeight="1" outlineLevel="2" spans="1:11">
      <c r="A13" s="22" t="s">
        <v>32</v>
      </c>
      <c r="B13" s="33" t="s">
        <v>33</v>
      </c>
      <c r="C13" s="27"/>
      <c r="D13" s="28"/>
      <c r="E13" s="13"/>
      <c r="F13" s="13"/>
      <c r="G13" s="13"/>
      <c r="H13" s="13"/>
      <c r="I13" s="13"/>
      <c r="J13" s="13"/>
      <c r="K13" s="45"/>
    </row>
    <row r="14" s="4" customFormat="1" ht="132" outlineLevel="2" spans="1:11">
      <c r="A14" s="18">
        <v>1</v>
      </c>
      <c r="B14" s="19" t="s">
        <v>34</v>
      </c>
      <c r="C14" s="19" t="s">
        <v>35</v>
      </c>
      <c r="D14" s="20" t="s">
        <v>24</v>
      </c>
      <c r="E14" s="21">
        <f>33.25*1.2</f>
        <v>39.9</v>
      </c>
      <c r="F14" s="21"/>
      <c r="G14" s="21"/>
      <c r="H14" s="21"/>
      <c r="I14" s="21"/>
      <c r="J14" s="21"/>
      <c r="K14" s="19" t="s">
        <v>25</v>
      </c>
    </row>
    <row r="15" s="4" customFormat="1" ht="30" customHeight="1" outlineLevel="2" spans="1:11">
      <c r="A15" s="26" t="s">
        <v>36</v>
      </c>
      <c r="B15" s="34" t="s">
        <v>37</v>
      </c>
      <c r="C15" s="24"/>
      <c r="D15" s="25"/>
      <c r="E15" s="21"/>
      <c r="F15" s="21"/>
      <c r="G15" s="21"/>
      <c r="H15" s="21"/>
      <c r="I15" s="21"/>
      <c r="J15" s="21"/>
      <c r="K15" s="44"/>
    </row>
    <row r="16" s="6" customFormat="1" ht="52" customHeight="1" spans="1:11">
      <c r="A16" s="18">
        <v>1</v>
      </c>
      <c r="B16" s="19" t="s">
        <v>38</v>
      </c>
      <c r="C16" s="19" t="s">
        <v>39</v>
      </c>
      <c r="D16" s="20" t="s">
        <v>24</v>
      </c>
      <c r="E16" s="21">
        <v>24.2</v>
      </c>
      <c r="F16" s="21"/>
      <c r="G16" s="21"/>
      <c r="H16" s="21"/>
      <c r="I16" s="21"/>
      <c r="J16" s="21"/>
      <c r="K16" s="19" t="s">
        <v>25</v>
      </c>
    </row>
    <row r="17" s="7" customFormat="1" ht="52" customHeight="1" spans="1:12">
      <c r="A17" s="35">
        <v>2</v>
      </c>
      <c r="B17" s="19" t="s">
        <v>40</v>
      </c>
      <c r="C17" s="19" t="s">
        <v>41</v>
      </c>
      <c r="D17" s="20" t="s">
        <v>24</v>
      </c>
      <c r="E17" s="21">
        <v>24.2</v>
      </c>
      <c r="F17" s="21"/>
      <c r="G17" s="21"/>
      <c r="H17" s="21"/>
      <c r="I17" s="21"/>
      <c r="J17" s="21"/>
      <c r="K17" s="19" t="s">
        <v>25</v>
      </c>
      <c r="L17" s="6"/>
    </row>
    <row r="18" s="3" customFormat="1" ht="26" customHeight="1" spans="1:11">
      <c r="A18" s="14" t="s">
        <v>42</v>
      </c>
      <c r="B18" s="36" t="s">
        <v>43</v>
      </c>
      <c r="C18" s="16"/>
      <c r="D18" s="16"/>
      <c r="E18" s="16"/>
      <c r="F18" s="16"/>
      <c r="G18" s="16"/>
      <c r="H18" s="16"/>
      <c r="I18" s="16"/>
      <c r="J18" s="16"/>
      <c r="K18" s="16"/>
    </row>
    <row r="19" s="4" customFormat="1" ht="96" outlineLevel="2" spans="1:11">
      <c r="A19" s="18">
        <v>1</v>
      </c>
      <c r="B19" s="19" t="s">
        <v>28</v>
      </c>
      <c r="C19" s="19" t="s">
        <v>29</v>
      </c>
      <c r="D19" s="20" t="s">
        <v>24</v>
      </c>
      <c r="E19" s="21">
        <f>128.6*0.7</f>
        <v>90.02</v>
      </c>
      <c r="F19" s="21"/>
      <c r="G19" s="21"/>
      <c r="H19" s="21"/>
      <c r="I19" s="21"/>
      <c r="J19" s="21"/>
      <c r="K19" s="19" t="s">
        <v>25</v>
      </c>
    </row>
    <row r="20" s="8" customFormat="1" ht="28" customHeight="1" outlineLevel="2" spans="1:11">
      <c r="A20" s="26" t="s">
        <v>44</v>
      </c>
      <c r="B20" s="27" t="s">
        <v>45</v>
      </c>
      <c r="C20" s="19"/>
      <c r="D20" s="20"/>
      <c r="E20" s="21"/>
      <c r="F20" s="21"/>
      <c r="G20" s="21"/>
      <c r="H20" s="21"/>
      <c r="I20" s="21"/>
      <c r="J20" s="21"/>
      <c r="K20" s="44"/>
    </row>
    <row r="21" s="6" customFormat="1" ht="121" customHeight="1" spans="1:11">
      <c r="A21" s="18">
        <v>1</v>
      </c>
      <c r="B21" s="19" t="s">
        <v>46</v>
      </c>
      <c r="C21" s="19" t="s">
        <v>47</v>
      </c>
      <c r="D21" s="20" t="s">
        <v>24</v>
      </c>
      <c r="E21" s="21">
        <v>985.6</v>
      </c>
      <c r="F21" s="21"/>
      <c r="G21" s="21"/>
      <c r="H21" s="21"/>
      <c r="I21" s="21"/>
      <c r="J21" s="21"/>
      <c r="K21" s="19" t="s">
        <v>25</v>
      </c>
    </row>
    <row r="22" s="9" customFormat="1" ht="31" customHeight="1" spans="1:11">
      <c r="A22" s="26" t="s">
        <v>48</v>
      </c>
      <c r="B22" s="27" t="s">
        <v>49</v>
      </c>
      <c r="C22" s="27"/>
      <c r="D22" s="28"/>
      <c r="E22" s="13"/>
      <c r="F22" s="13"/>
      <c r="G22" s="13"/>
      <c r="H22" s="13"/>
      <c r="I22" s="13"/>
      <c r="J22" s="13"/>
      <c r="K22" s="45"/>
    </row>
    <row r="23" s="6" customFormat="1" ht="96" spans="1:11">
      <c r="A23" s="18">
        <v>1</v>
      </c>
      <c r="B23" s="19" t="s">
        <v>28</v>
      </c>
      <c r="C23" s="19" t="s">
        <v>29</v>
      </c>
      <c r="D23" s="20" t="s">
        <v>24</v>
      </c>
      <c r="E23" s="21">
        <f>26.5*0.7</f>
        <v>18.55</v>
      </c>
      <c r="F23" s="21"/>
      <c r="G23" s="21"/>
      <c r="H23" s="21"/>
      <c r="I23" s="21"/>
      <c r="J23" s="21"/>
      <c r="K23" s="19" t="s">
        <v>25</v>
      </c>
    </row>
    <row r="24" s="9" customFormat="1" ht="24" customHeight="1" spans="1:11">
      <c r="A24" s="26" t="s">
        <v>50</v>
      </c>
      <c r="B24" s="37" t="s">
        <v>51</v>
      </c>
      <c r="C24" s="37"/>
      <c r="D24" s="38"/>
      <c r="E24" s="13"/>
      <c r="F24" s="13"/>
      <c r="G24" s="13"/>
      <c r="H24" s="13"/>
      <c r="I24" s="13"/>
      <c r="J24" s="13"/>
      <c r="K24" s="37"/>
    </row>
    <row r="25" s="6" customFormat="1" ht="32" customHeight="1" spans="1:11">
      <c r="A25" s="18">
        <v>1</v>
      </c>
      <c r="B25" s="31" t="s">
        <v>52</v>
      </c>
      <c r="C25" s="31" t="s">
        <v>53</v>
      </c>
      <c r="D25" s="31" t="s">
        <v>54</v>
      </c>
      <c r="E25" s="31">
        <v>1</v>
      </c>
      <c r="F25" s="31"/>
      <c r="G25" s="31"/>
      <c r="H25" s="31"/>
      <c r="I25" s="31"/>
      <c r="J25" s="31"/>
      <c r="K25" s="31" t="s">
        <v>55</v>
      </c>
    </row>
    <row r="26" s="6" customFormat="1" ht="33" customHeight="1" spans="1:11">
      <c r="A26" s="18">
        <v>2</v>
      </c>
      <c r="B26" s="31" t="s">
        <v>56</v>
      </c>
      <c r="C26" s="31" t="s">
        <v>53</v>
      </c>
      <c r="D26" s="31" t="s">
        <v>54</v>
      </c>
      <c r="E26" s="31">
        <v>1</v>
      </c>
      <c r="F26" s="31"/>
      <c r="G26" s="31"/>
      <c r="H26" s="31"/>
      <c r="I26" s="31"/>
      <c r="J26" s="31"/>
      <c r="K26" s="31" t="s">
        <v>55</v>
      </c>
    </row>
    <row r="27" s="9" customFormat="1" ht="36" customHeight="1" spans="1:11">
      <c r="A27" s="39"/>
      <c r="B27" s="38" t="s">
        <v>57</v>
      </c>
      <c r="C27" s="40"/>
      <c r="D27" s="40"/>
      <c r="E27" s="40"/>
      <c r="F27" s="40"/>
      <c r="G27" s="40"/>
      <c r="H27" s="40"/>
      <c r="I27" s="40">
        <f>SUM(I4:I23)</f>
        <v>0</v>
      </c>
      <c r="J27" s="40">
        <f>SUM(J4:J23)</f>
        <v>0</v>
      </c>
      <c r="K27" s="40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钢结构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綏懿</cp:lastModifiedBy>
  <dcterms:created xsi:type="dcterms:W3CDTF">2020-09-23T07:22:00Z</dcterms:created>
  <dcterms:modified xsi:type="dcterms:W3CDTF">2020-09-23T07:24:14Z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